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\Desktop\"/>
    </mc:Choice>
  </mc:AlternateContent>
  <bookViews>
    <workbookView xWindow="0" yWindow="0" windowWidth="23040" windowHeight="8460" xr2:uid="{CFC3FACD-BF8F-4C9D-A02F-DFC9FE813519}"/>
  </bookViews>
  <sheets>
    <sheet name="28年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4" i="1"/>
  <c r="N10" i="1" s="1"/>
  <c r="C10" i="1"/>
  <c r="D10" i="1"/>
  <c r="E10" i="1"/>
  <c r="F10" i="1"/>
  <c r="G10" i="1"/>
  <c r="H10" i="1"/>
  <c r="I10" i="1"/>
  <c r="J10" i="1"/>
  <c r="K10" i="1"/>
  <c r="L10" i="1"/>
  <c r="M10" i="1"/>
  <c r="B10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<sst xmlns="http://schemas.openxmlformats.org/spreadsheetml/2006/main" count="67" uniqueCount="31">
  <si>
    <t>単位　ｔ</t>
  </si>
  <si>
    <t>箕輪処分場受入れ品目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</si>
  <si>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</si>
  <si>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</si>
  <si>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</si>
  <si>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</si>
  <si>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</si>
  <si>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</si>
  <si>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</si>
  <si>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</si>
  <si>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</si>
  <si>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</si>
  <si>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</si>
  <si>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</si>
  <si>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</si>
  <si>
    <t>廃プラスチック類</t>
  </si>
  <si>
    <t>金属くず</t>
  </si>
  <si>
    <t>ゴムくず</t>
  </si>
  <si>
    <t>ガラス陶磁器くず</t>
  </si>
  <si>
    <t>がれき類</t>
  </si>
  <si>
    <t>石綿含有建材</t>
  </si>
  <si>
    <t>擁壁等の点検</t>
  </si>
  <si>
    <t>点検を行った日</t>
  </si>
  <si>
    <t>損壊すると認められた場合、講じた処置</t>
  </si>
  <si>
    <t>異常無し</t>
  </si>
  <si>
    <t>放流水・地下水</t>
  </si>
  <si>
    <t>採取した年月日</t>
  </si>
  <si>
    <t>測定結果が得られた年月日</t>
  </si>
  <si>
    <t>ＢＯＤ（㎎/ℓ）</t>
  </si>
  <si>
    <t>※ＢＯＤは基準値20㎎/ℓ以下</t>
  </si>
  <si>
    <t>平成２８年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</si>
</sst>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m&quot;月&quot;d&quot;日&quot;;@"/>
    <numFmt numFmtId="186" formatCode="0.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80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 wrapText="1" shrinkToFit="1"/>
    </xf>
    <xf numFmtId="18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39B07-9ECE-46AD-A3C1-CF58B6F192F6}">
  <dimension ref="A1:N22"/>
  <sheetViews>
    <sheetView tabSelected="1" workbookViewId="0">
      <selection activeCell="N10" sqref="N10"/>
    </sheetView>
  </sheetViews>
  <sheetFormatPr defaultRowHeight="22.8" customHeight="1" x14ac:dyDescent="0.45"/>
  <cols>
    <col min="1" max="1" width="21.3984375" customWidth="1"/>
    <col min="2" max="14" width="8.09765625" customWidth="1"/>
  </cols>
  <sheetData>
    <row r="1" spans="1:14" ht="22.8" customHeight="1" x14ac:dyDescent="0.45">
      <c r="A1" t="s">
        <v>30</v>
      </c>
    </row>
    <row r="2" spans="1:14" ht="22.8" customHeight="1" x14ac:dyDescent="0.45">
      <c r="N2" t="s">
        <v>0</v>
      </c>
    </row>
    <row r="3" spans="1:14" ht="22.8" customHeight="1" x14ac:dyDescent="0.4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</row>
    <row r="4" spans="1:14" ht="22.8" customHeight="1" x14ac:dyDescent="0.45">
      <c r="A4" s="1" t="s">
        <v>15</v>
      </c>
      <c r="B4" s="1">
        <v>2.08</v>
      </c>
      <c r="C4" s="1">
        <v>1.85</v>
      </c>
      <c r="D4" s="1">
        <v>4.13</v>
      </c>
      <c r="E4" s="1">
        <v>6.7</v>
      </c>
      <c r="F4" s="1">
        <v>2.23</v>
      </c>
      <c r="G4" s="1">
        <v>23.09</v>
      </c>
      <c r="H4" s="1">
        <v>13.21</v>
      </c>
      <c r="I4" s="1">
        <v>6.87</v>
      </c>
      <c r="J4" s="1">
        <v>1.2</v>
      </c>
      <c r="K4" s="1">
        <v>4.29</v>
      </c>
      <c r="L4" s="1">
        <v>13.26</v>
      </c>
      <c r="M4" s="1">
        <v>8.43</v>
      </c>
      <c r="N4" s="1">
        <f>SUM(B4:M4)</f>
        <v>87.34</v>
      </c>
    </row>
    <row r="5" spans="1:14" ht="22.8" customHeight="1" x14ac:dyDescent="0.45">
      <c r="A5" s="1" t="s">
        <v>16</v>
      </c>
      <c r="B5" s="1"/>
      <c r="C5" s="1"/>
      <c r="D5" s="1"/>
      <c r="E5" s="1">
        <v>0.18</v>
      </c>
      <c r="F5" s="1"/>
      <c r="G5" s="1"/>
      <c r="H5" s="1"/>
      <c r="I5" s="1"/>
      <c r="J5" s="1"/>
      <c r="K5" s="1">
        <v>0.08</v>
      </c>
      <c r="L5" s="1"/>
      <c r="M5" s="1">
        <v>7.0000000000000007E-2</v>
      </c>
      <c r="N5" s="1">
        <f t="shared" ref="N5:N9" si="0">SUM(B5:M5)</f>
        <v>0.33</v>
      </c>
    </row>
    <row r="6" spans="1:14" ht="22.8" customHeight="1" x14ac:dyDescent="0.45">
      <c r="A6" s="1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f t="shared" si="0"/>
        <v>0</v>
      </c>
    </row>
    <row r="7" spans="1:14" ht="22.8" customHeight="1" x14ac:dyDescent="0.45">
      <c r="A7" s="1" t="s">
        <v>18</v>
      </c>
      <c r="B7" s="1">
        <v>3.51</v>
      </c>
      <c r="C7" s="1">
        <f>9.23-C9</f>
        <v>9.120000000000001</v>
      </c>
      <c r="D7" s="1">
        <f>23.63-D9</f>
        <v>9.3299999999999983</v>
      </c>
      <c r="E7" s="1">
        <f>14.64-6.24</f>
        <v>8.4</v>
      </c>
      <c r="F7" s="1">
        <f>15.64-1.56</f>
        <v>14.08</v>
      </c>
      <c r="G7" s="1">
        <f>12.64-0.25</f>
        <v>12.39</v>
      </c>
      <c r="H7" s="1">
        <f>65.84-H9</f>
        <v>59.910000000000004</v>
      </c>
      <c r="I7" s="1">
        <f>12.24-I9</f>
        <v>12.14</v>
      </c>
      <c r="J7" s="1">
        <f>67.02-J9</f>
        <v>8.9299999999999926</v>
      </c>
      <c r="K7" s="1">
        <f>13.31-K9</f>
        <v>5.17</v>
      </c>
      <c r="L7" s="1">
        <f>12.8-L9</f>
        <v>11.55</v>
      </c>
      <c r="M7" s="1">
        <f>8.45-M9</f>
        <v>7.0799999999999992</v>
      </c>
      <c r="N7" s="1">
        <f t="shared" si="0"/>
        <v>161.61000000000001</v>
      </c>
    </row>
    <row r="8" spans="1:14" ht="22.8" customHeight="1" x14ac:dyDescent="0.45">
      <c r="A8" s="1" t="s">
        <v>19</v>
      </c>
      <c r="B8" s="1"/>
      <c r="C8" s="1"/>
      <c r="D8" s="1">
        <v>3.19</v>
      </c>
      <c r="E8" s="1">
        <v>0.27</v>
      </c>
      <c r="F8" s="1">
        <v>0.61</v>
      </c>
      <c r="G8" s="1">
        <v>165.31</v>
      </c>
      <c r="H8" s="1">
        <v>85.4</v>
      </c>
      <c r="I8" s="1">
        <v>142.44</v>
      </c>
      <c r="J8" s="1">
        <v>133.82</v>
      </c>
      <c r="K8" s="1">
        <v>118.38</v>
      </c>
      <c r="L8" s="1">
        <v>143.16</v>
      </c>
      <c r="M8" s="1">
        <v>44.25</v>
      </c>
      <c r="N8" s="1">
        <f t="shared" si="0"/>
        <v>836.82999999999993</v>
      </c>
    </row>
    <row r="9" spans="1:14" ht="22.8" customHeight="1" thickBot="1" x14ac:dyDescent="0.5">
      <c r="A9" s="3" t="s">
        <v>20</v>
      </c>
      <c r="B9" s="3"/>
      <c r="C9" s="3">
        <v>0.11</v>
      </c>
      <c r="D9" s="3">
        <v>14.3</v>
      </c>
      <c r="E9" s="3">
        <v>6.24</v>
      </c>
      <c r="F9" s="3">
        <v>1.56</v>
      </c>
      <c r="G9" s="3">
        <v>0.25</v>
      </c>
      <c r="H9" s="3">
        <v>5.93</v>
      </c>
      <c r="I9" s="3">
        <v>0.1</v>
      </c>
      <c r="J9" s="3">
        <v>58.09</v>
      </c>
      <c r="K9" s="3">
        <v>8.14</v>
      </c>
      <c r="L9" s="3">
        <v>1.25</v>
      </c>
      <c r="M9" s="3">
        <v>1.37</v>
      </c>
      <c r="N9" s="1">
        <f t="shared" si="0"/>
        <v>97.34</v>
      </c>
    </row>
    <row r="10" spans="1:14" ht="22.8" customHeight="1" thickTop="1" x14ac:dyDescent="0.45">
      <c r="A10" s="2" t="s">
        <v>14</v>
      </c>
      <c r="B10" s="2">
        <f>SUM(B4:B9)</f>
        <v>5.59</v>
      </c>
      <c r="C10" s="2">
        <f t="shared" ref="C10:N10" si="1">SUM(C4:C9)</f>
        <v>11.08</v>
      </c>
      <c r="D10" s="2">
        <f t="shared" si="1"/>
        <v>30.95</v>
      </c>
      <c r="E10" s="2">
        <f t="shared" si="1"/>
        <v>21.79</v>
      </c>
      <c r="F10" s="2">
        <f t="shared" si="1"/>
        <v>18.479999999999997</v>
      </c>
      <c r="G10" s="2">
        <f t="shared" si="1"/>
        <v>201.04000000000002</v>
      </c>
      <c r="H10" s="2">
        <f t="shared" si="1"/>
        <v>164.45000000000002</v>
      </c>
      <c r="I10" s="2">
        <f t="shared" si="1"/>
        <v>161.54999999999998</v>
      </c>
      <c r="J10" s="2">
        <f t="shared" si="1"/>
        <v>202.04</v>
      </c>
      <c r="K10" s="2">
        <f t="shared" si="1"/>
        <v>136.06</v>
      </c>
      <c r="L10" s="2">
        <f t="shared" si="1"/>
        <v>169.22</v>
      </c>
      <c r="M10" s="2">
        <f t="shared" si="1"/>
        <v>61.199999999999996</v>
      </c>
      <c r="N10" s="2">
        <f t="shared" si="1"/>
        <v>1183.4499999999998</v>
      </c>
    </row>
    <row r="13" spans="1:14" ht="22.8" customHeight="1" x14ac:dyDescent="0.45">
      <c r="A13" s="1" t="s">
        <v>21</v>
      </c>
      <c r="B13" s="1" t="s">
        <v>2</v>
      </c>
      <c r="C13" s="1" t="s">
        <v>3</v>
      </c>
      <c r="D13" s="1" t="s">
        <v>4</v>
      </c>
      <c r="E13" s="1" t="s">
        <v>5</v>
      </c>
      <c r="F13" s="1" t="s">
        <v>6</v>
      </c>
      <c r="G13" s="1" t="s">
        <v>7</v>
      </c>
      <c r="H13" s="1" t="s">
        <v>8</v>
      </c>
      <c r="I13" s="1" t="s">
        <v>9</v>
      </c>
      <c r="J13" s="1" t="s">
        <v>10</v>
      </c>
      <c r="K13" s="1" t="s">
        <v>11</v>
      </c>
      <c r="L13" s="1" t="s">
        <v>12</v>
      </c>
      <c r="M13" s="1" t="s">
        <v>13</v>
      </c>
    </row>
    <row r="14" spans="1:14" ht="22.8" customHeight="1" x14ac:dyDescent="0.45">
      <c r="A14" s="1" t="s">
        <v>22</v>
      </c>
      <c r="B14" s="4">
        <v>42757</v>
      </c>
      <c r="C14" s="4">
        <v>42778</v>
      </c>
      <c r="D14" s="4">
        <v>42811</v>
      </c>
      <c r="E14" s="4">
        <v>42844</v>
      </c>
      <c r="F14" s="4">
        <v>42868</v>
      </c>
      <c r="G14" s="4">
        <v>42895</v>
      </c>
      <c r="H14" s="4">
        <v>42923</v>
      </c>
      <c r="I14" s="4">
        <v>42966</v>
      </c>
      <c r="J14" s="4">
        <v>42990</v>
      </c>
      <c r="K14" s="4">
        <v>43025</v>
      </c>
      <c r="L14" s="4">
        <v>43053</v>
      </c>
      <c r="M14" s="4">
        <v>43088</v>
      </c>
    </row>
    <row r="15" spans="1:14" ht="36" x14ac:dyDescent="0.45">
      <c r="A15" s="6" t="s">
        <v>23</v>
      </c>
      <c r="B15" s="1" t="s">
        <v>24</v>
      </c>
      <c r="C15" s="1" t="s">
        <v>24</v>
      </c>
      <c r="D15" s="1" t="s">
        <v>24</v>
      </c>
      <c r="E15" s="1" t="s">
        <v>24</v>
      </c>
      <c r="F15" s="1" t="s">
        <v>24</v>
      </c>
      <c r="G15" s="1" t="s">
        <v>24</v>
      </c>
      <c r="H15" s="1" t="s">
        <v>24</v>
      </c>
      <c r="I15" s="1" t="s">
        <v>24</v>
      </c>
      <c r="J15" s="1" t="s">
        <v>24</v>
      </c>
      <c r="K15" s="1" t="s">
        <v>24</v>
      </c>
      <c r="L15" s="1" t="s">
        <v>24</v>
      </c>
      <c r="M15" s="1" t="s">
        <v>24</v>
      </c>
    </row>
    <row r="18" spans="1:13" ht="22.8" customHeight="1" x14ac:dyDescent="0.45">
      <c r="A18" s="1" t="s">
        <v>25</v>
      </c>
      <c r="B18" s="1" t="s">
        <v>2</v>
      </c>
      <c r="C18" s="1" t="s">
        <v>3</v>
      </c>
      <c r="D18" s="1" t="s">
        <v>4</v>
      </c>
      <c r="E18" s="1" t="s">
        <v>5</v>
      </c>
      <c r="F18" s="1" t="s">
        <v>6</v>
      </c>
      <c r="G18" s="1" t="s">
        <v>7</v>
      </c>
      <c r="H18" s="1" t="s">
        <v>8</v>
      </c>
      <c r="I18" s="1" t="s">
        <v>9</v>
      </c>
      <c r="J18" s="1" t="s">
        <v>10</v>
      </c>
      <c r="K18" s="1" t="s">
        <v>11</v>
      </c>
      <c r="L18" s="1" t="s">
        <v>12</v>
      </c>
      <c r="M18" s="1" t="s">
        <v>13</v>
      </c>
    </row>
    <row r="19" spans="1:13" ht="22.8" customHeight="1" x14ac:dyDescent="0.45">
      <c r="A19" s="1" t="s">
        <v>26</v>
      </c>
      <c r="B19" s="4">
        <v>42757</v>
      </c>
      <c r="C19" s="4">
        <v>42778</v>
      </c>
      <c r="D19" s="4">
        <v>42811</v>
      </c>
      <c r="E19" s="4">
        <v>42844</v>
      </c>
      <c r="F19" s="4">
        <v>42868</v>
      </c>
      <c r="G19" s="4">
        <v>42895</v>
      </c>
      <c r="H19" s="4">
        <v>42923</v>
      </c>
      <c r="I19" s="4">
        <v>42966</v>
      </c>
      <c r="J19" s="4">
        <v>42990</v>
      </c>
      <c r="K19" s="4">
        <v>43025</v>
      </c>
      <c r="L19" s="4">
        <v>43053</v>
      </c>
      <c r="M19" s="4">
        <v>43088</v>
      </c>
    </row>
    <row r="20" spans="1:13" ht="22.8" customHeight="1" x14ac:dyDescent="0.45">
      <c r="A20" s="5" t="s">
        <v>27</v>
      </c>
      <c r="B20" s="4">
        <v>42750</v>
      </c>
      <c r="C20" s="4">
        <v>42785</v>
      </c>
      <c r="D20" s="4">
        <v>42819</v>
      </c>
      <c r="E20" s="4">
        <v>42851</v>
      </c>
      <c r="F20" s="4">
        <v>42875</v>
      </c>
      <c r="G20" s="4">
        <v>42908</v>
      </c>
      <c r="H20" s="4">
        <v>42930</v>
      </c>
      <c r="I20" s="4">
        <v>42973</v>
      </c>
      <c r="J20" s="4">
        <v>43001</v>
      </c>
      <c r="K20" s="4">
        <v>43033</v>
      </c>
      <c r="L20" s="4">
        <v>43061</v>
      </c>
      <c r="M20" s="4">
        <v>43096</v>
      </c>
    </row>
    <row r="21" spans="1:13" ht="22.8" customHeight="1" x14ac:dyDescent="0.45">
      <c r="A21" s="1" t="s">
        <v>28</v>
      </c>
      <c r="B21" s="7">
        <v>1.6</v>
      </c>
      <c r="C21" s="7">
        <v>4.4000000000000004</v>
      </c>
      <c r="D21" s="7">
        <v>3.7</v>
      </c>
      <c r="E21" s="7">
        <v>3.4</v>
      </c>
      <c r="F21" s="7">
        <v>2.4</v>
      </c>
      <c r="G21" s="7">
        <v>3</v>
      </c>
      <c r="H21" s="7">
        <v>2.7</v>
      </c>
      <c r="I21" s="7">
        <v>6.2</v>
      </c>
      <c r="J21" s="7">
        <v>6.5</v>
      </c>
      <c r="K21" s="7">
        <v>1.4</v>
      </c>
      <c r="L21" s="7">
        <v>0.6</v>
      </c>
      <c r="M21" s="7">
        <v>1.2</v>
      </c>
    </row>
    <row r="22" spans="1:13" ht="22.8" customHeight="1" x14ac:dyDescent="0.45">
      <c r="A22" t="s">
        <v>29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28年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</dc:creator>
  <cp:lastModifiedBy>eco</cp:lastModifiedBy>
  <dcterms:created xsi:type="dcterms:W3CDTF">2017-09-20T07:29:01Z</dcterms:created>
  <dcterms:modified xsi:type="dcterms:W3CDTF">2017-09-20T07:48:47Z</dcterms:modified>
</cp:coreProperties>
</file>